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ma Petrosino\AppData\Local\Microsoft\Windows\INetCache\Content.Outlook\KUO6C9PU\"/>
    </mc:Choice>
  </mc:AlternateContent>
  <xr:revisionPtr revIDLastSave="0" documentId="13_ncr:1_{8576CE91-02F2-4B17-B81F-0B45659DA075}" xr6:coauthVersionLast="47" xr6:coauthVersionMax="47" xr10:uidLastSave="{00000000-0000-0000-0000-000000000000}"/>
  <bookViews>
    <workbookView xWindow="-110" yWindow="-110" windowWidth="19420" windowHeight="11500" xr2:uid="{9F1A4959-8D06-43AD-8408-EF95FD70192A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K43" i="1"/>
  <c r="K45" i="1"/>
  <c r="K46" i="1"/>
  <c r="K47" i="1"/>
  <c r="K48" i="1"/>
  <c r="K49" i="1"/>
  <c r="K50" i="1"/>
  <c r="K51" i="1"/>
  <c r="K42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K6" i="1"/>
  <c r="G51" i="1"/>
  <c r="G50" i="1"/>
  <c r="G49" i="1"/>
  <c r="G48" i="1"/>
  <c r="G47" i="1"/>
  <c r="G46" i="1"/>
  <c r="G45" i="1"/>
  <c r="G43" i="1"/>
  <c r="G42" i="1"/>
  <c r="E5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14" i="1"/>
  <c r="G29" i="1"/>
  <c r="E40" i="1"/>
  <c r="E7" i="1"/>
  <c r="G4" i="1"/>
</calcChain>
</file>

<file path=xl/sharedStrings.xml><?xml version="1.0" encoding="utf-8"?>
<sst xmlns="http://schemas.openxmlformats.org/spreadsheetml/2006/main" count="213" uniqueCount="103">
  <si>
    <t>SVOD</t>
  </si>
  <si>
    <t>Categoria</t>
  </si>
  <si>
    <t>Titolo originale</t>
  </si>
  <si>
    <t>Titolo italiano</t>
  </si>
  <si>
    <t>Anno</t>
  </si>
  <si>
    <t>Ep</t>
  </si>
  <si>
    <t>Decorrenza</t>
  </si>
  <si>
    <t>Scadenza</t>
  </si>
  <si>
    <t>Mesi</t>
  </si>
  <si>
    <t>Catch up</t>
  </si>
  <si>
    <t>N/A</t>
  </si>
  <si>
    <t>MALEDIZIONE DELLA PRIMA LUNA (LA)</t>
  </si>
  <si>
    <t>PIRATI DEI CARAIBI-LA MALEDIZIONE DEL FORZIERE FANTASMA</t>
  </si>
  <si>
    <t>PIRATI DEI CARAIBI-AI CONFINI DEL MONDO</t>
  </si>
  <si>
    <t>PIRATI DEI CARAIBI: OLTRE I CONFINI DEL MARE</t>
  </si>
  <si>
    <t>PIRATI DEI CARAIBI - LA VENDETTA DI SALAZAR</t>
  </si>
  <si>
    <t>BRANDED CURRENT FEATURES</t>
  </si>
  <si>
    <t>INDIANA JONES E IL QUADRANTE DEL DESTINO</t>
  </si>
  <si>
    <t>INDIANA JONES AND THE DIAL OF DESTINY</t>
  </si>
  <si>
    <t>SIRENETTA (LA) (DI R. MARSHALL)</t>
  </si>
  <si>
    <t>LITTLE MERMAID (THE) (DI R. MARSHALL)</t>
  </si>
  <si>
    <t>CURRENT HULU</t>
  </si>
  <si>
    <t>STRANGOLATORE DI BOSTON</t>
  </si>
  <si>
    <t>THE BOSTON STRANGLER</t>
  </si>
  <si>
    <t>BRANDED LIBRARY FEATURES</t>
  </si>
  <si>
    <t>PIRATES OF THE CARIBBEAN: THE CURSE OF THE BLACK PEARL</t>
  </si>
  <si>
    <t>PIRATES OF THE CARIBBEAN: DEAD MEN TELL NO TALES</t>
  </si>
  <si>
    <t>PIRATES OF THE CARIBBEAN: ON STRANGER TIDES</t>
  </si>
  <si>
    <t>PIRATES OF THE CARIBBEAN: AT WORLD'S END</t>
  </si>
  <si>
    <t>PIRATES OF THE CARIBBEAN: DEAD MAN'S CHEST</t>
  </si>
  <si>
    <t>LIBRARY FEATURES</t>
  </si>
  <si>
    <t>DAY AFTER TOMORROW (THE) - L'ALBA DEL GIORNO DOPO</t>
  </si>
  <si>
    <t>DAY AFTER TOMORROW (THE)</t>
  </si>
  <si>
    <t>FRANCHISE LIBRARY FEATURES</t>
  </si>
  <si>
    <t>MAMMA, HO PERSO L'AEREO</t>
  </si>
  <si>
    <t>HOME ALONE</t>
  </si>
  <si>
    <t>ERA GLACIALE - IN ROTTA DI COLLISIONE (L')</t>
  </si>
  <si>
    <t>ICE AGE: COLLISION COURSE</t>
  </si>
  <si>
    <t>ERA GLACIALE (L')</t>
  </si>
  <si>
    <t>ICE AGE (THE)</t>
  </si>
  <si>
    <t>ERA GLACIALE 2 - IL DISGELO (L')</t>
  </si>
  <si>
    <t>ICE AGE 2: THE MELTDOWN</t>
  </si>
  <si>
    <t>ERA GLACIALE 3 - L'ALBA DEI DINOSAURI (L')</t>
  </si>
  <si>
    <t>ICE AGE: DAWN OF THE DINOSAURS</t>
  </si>
  <si>
    <t>ERA GLACIALE 4 - CONTINENTI ALLA DERIVA (L')</t>
  </si>
  <si>
    <t>ICE AGE: CONTINENTAL DRIFT</t>
  </si>
  <si>
    <t>INDEPENDENCE DAY</t>
  </si>
  <si>
    <t>INDEPENDENCE DAY: RIGENERAZIONE</t>
  </si>
  <si>
    <t>INDEPENDENCE DAY: RESURGENCE</t>
  </si>
  <si>
    <t>KINGSMAN: SECRET SERVICE</t>
  </si>
  <si>
    <t>KINGSMAN: THE SECRET SERVICE</t>
  </si>
  <si>
    <t>MRS. DOUBTFIRE - MAMMO PER SEMPRE</t>
  </si>
  <si>
    <t>MRS. DOUBTFIRE</t>
  </si>
  <si>
    <t>RED SPARROW</t>
  </si>
  <si>
    <t>TRANSPORTER: EXTREME</t>
  </si>
  <si>
    <t>TRANSPORTER 2 (THE)</t>
  </si>
  <si>
    <t>TRAPPOLA DI CRISTALLO</t>
  </si>
  <si>
    <t>DIE HARD</t>
  </si>
  <si>
    <t>58 MINUTI PER MORIRE - DIE HARDER</t>
  </si>
  <si>
    <t>DIE HARD 2</t>
  </si>
  <si>
    <t>DIE HARD - DURI A MORIRE</t>
  </si>
  <si>
    <t>DIE HARD WITH A VENGEANCE</t>
  </si>
  <si>
    <t>DIE HARD - VIVERE O MORIRE</t>
  </si>
  <si>
    <t>LIVE FREE OR DIE HARD</t>
  </si>
  <si>
    <t>DIE HARD - UN BUON GIORNO PER MORIRE</t>
  </si>
  <si>
    <t>GOOD DAY TO DIE HARD (A)</t>
  </si>
  <si>
    <t>AIR FORCE ONE (DI W. PETERSEN)</t>
  </si>
  <si>
    <t>ATTIMO FUGGENTE (L')</t>
  </si>
  <si>
    <t>DEAD POETS SOCIETY</t>
  </si>
  <si>
    <t>BRAVEHEART-CUORE IMPAVIDO</t>
  </si>
  <si>
    <t>BRAVEHEART</t>
  </si>
  <si>
    <t>COMMANDO (DI M. L. LESTER)</t>
  </si>
  <si>
    <t>COMMANDO</t>
  </si>
  <si>
    <t>FLIGHTPLAN-MISTERO IN VOLO</t>
  </si>
  <si>
    <t>FLIGHTPLAN</t>
  </si>
  <si>
    <t>PERCY JACKSON E GLI DEI DELL'OLIMPO: IL LADRO DI FULMINI</t>
  </si>
  <si>
    <t>PERCY JACKSON &amp; THE OLYMPIANS: THE LIGHTNING THIEF</t>
  </si>
  <si>
    <t>PERCY JACKSON E GLI DEI DELL'OLIMPO: IL MARE DEI MOSTRI</t>
  </si>
  <si>
    <t>PERCY JACKSON: SEA OF MONSTERS</t>
  </si>
  <si>
    <t>UOMO CHE SUSSURRAVA AI CAVALLI (L')</t>
  </si>
  <si>
    <t>HORSE WHISPERER (THE)</t>
  </si>
  <si>
    <t>Secondary Only LIBRARY FEATURES</t>
  </si>
  <si>
    <t>AMORE TUTTO SUO (UN)</t>
  </si>
  <si>
    <t>WHILE YOU WERE SLEEPING</t>
  </si>
  <si>
    <t>ATTACCO AL POTERE</t>
  </si>
  <si>
    <t>SIEGE (THE)</t>
  </si>
  <si>
    <t>DEJA VU-CORSA CONTRO IL TEMPO</t>
  </si>
  <si>
    <t>DEJA VU (DI T. SCOTT)</t>
  </si>
  <si>
    <t>KING ARTHUR (DI A. FUQUA)</t>
  </si>
  <si>
    <t>NEMICO PUBBLICO (DI T. SCOTT)</t>
  </si>
  <si>
    <t>ENEMY OF THE STATE</t>
  </si>
  <si>
    <t>PEARL HARBOR</t>
  </si>
  <si>
    <t>PROGRAMMATO PER UCCIDERE</t>
  </si>
  <si>
    <t>MARKED FOR DEATH</t>
  </si>
  <si>
    <t>ROCK (THE)</t>
  </si>
  <si>
    <t>SPEED</t>
  </si>
  <si>
    <t>SPEED 2: SENZA LIMITI</t>
  </si>
  <si>
    <t>SPEED 2: CRUISE CONTROL</t>
  </si>
  <si>
    <t>FREE</t>
  </si>
  <si>
    <t>FOD/AVOD Catch Up</t>
  </si>
  <si>
    <t>Passaggi</t>
  </si>
  <si>
    <t xml:space="preserve"> / </t>
  </si>
  <si>
    <t>Sì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</si>
</sst>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$-409]#,##0"/>
    <numFmt numFmtId="167" formatCode="[$-409]dd\-mmm\-yyyy;@"/>
    <numFmt numFmtId="168" formatCode="[$-410]d\-mmm\-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164" fontId="7" fillId="4" borderId="19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8" fontId="6" fillId="0" borderId="3" xfId="4" applyNumberFormat="1" applyFont="1" applyBorder="1" applyAlignment="1">
      <alignment horizontal="center" wrapText="1"/>
    </xf>
    <xf numFmtId="0" fontId="8" fillId="0" borderId="1" xfId="5" applyNumberFormat="1" applyFont="1" applyFill="1" applyBorder="1" applyAlignment="1">
      <alignment horizontal="center"/>
    </xf>
    <xf numFmtId="0" fontId="8" fillId="0" borderId="4" xfId="3" applyNumberFormat="1" applyFont="1" applyFill="1" applyBorder="1" applyAlignment="1">
      <alignment horizontal="center"/>
    </xf>
    <xf numFmtId="0" fontId="8" fillId="0" borderId="4" xfId="5" applyFont="1" applyFill="1" applyBorder="1" applyAlignment="1">
      <alignment horizontal="center"/>
    </xf>
    <xf numFmtId="167" fontId="8" fillId="0" borderId="3" xfId="4" applyNumberFormat="1" applyFont="1" applyBorder="1" applyAlignment="1">
      <alignment horizontal="center" wrapText="1"/>
    </xf>
    <xf numFmtId="168" fontId="8" fillId="0" borderId="3" xfId="4" applyNumberFormat="1" applyFont="1" applyBorder="1" applyAlignment="1">
      <alignment horizontal="center" wrapText="1"/>
    </xf>
    <xf numFmtId="168" fontId="8" fillId="0" borderId="14" xfId="4" applyNumberFormat="1" applyFont="1" applyBorder="1" applyAlignment="1">
      <alignment horizontal="center" wrapText="1"/>
    </xf>
    <xf numFmtId="168" fontId="8" fillId="0" borderId="1" xfId="1" applyNumberFormat="1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166" fontId="6" fillId="0" borderId="3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8" fillId="0" borderId="1" xfId="1" quotePrefix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2" xfId="0" applyFont="1" applyBorder="1"/>
    <xf numFmtId="0" fontId="6" fillId="0" borderId="6" xfId="0" applyFont="1" applyBorder="1"/>
    <xf numFmtId="0" fontId="6" fillId="0" borderId="17" xfId="0" applyFont="1" applyBorder="1"/>
    <xf numFmtId="0" fontId="8" fillId="0" borderId="12" xfId="0" applyFont="1" applyBorder="1"/>
    <xf numFmtId="0" fontId="8" fillId="0" borderId="0" xfId="0" applyFont="1"/>
    <xf numFmtId="0" fontId="8" fillId="0" borderId="6" xfId="0" applyFont="1" applyBorder="1"/>
    <xf numFmtId="0" fontId="8" fillId="0" borderId="17" xfId="0" applyFont="1" applyBorder="1"/>
    <xf numFmtId="0" fontId="8" fillId="0" borderId="1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8" fillId="0" borderId="15" xfId="1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8" fontId="8" fillId="0" borderId="15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" xfId="0" applyFont="1" applyBorder="1"/>
    <xf numFmtId="0" fontId="8" fillId="0" borderId="2" xfId="1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7" fontId="9" fillId="0" borderId="3" xfId="4" applyNumberFormat="1" applyFont="1" applyBorder="1" applyAlignment="1">
      <alignment horizontal="center" wrapText="1"/>
    </xf>
    <xf numFmtId="165" fontId="9" fillId="0" borderId="1" xfId="1" quotePrefix="1" applyNumberFormat="1" applyFont="1" applyBorder="1" applyAlignment="1">
      <alignment horizontal="center"/>
    </xf>
    <xf numFmtId="0" fontId="8" fillId="0" borderId="1" xfId="0" applyFont="1" applyBorder="1"/>
    <xf numFmtId="168" fontId="9" fillId="0" borderId="3" xfId="4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" xfId="0" applyFont="1" applyBorder="1"/>
  </cellXfs>
  <cellStyles count="6">
    <cellStyle name="Collegamento ipertestuale 2 2" xfId="5" xr:uid="{46251757-508F-40AC-A32D-A6E312C7AE5D}"/>
    <cellStyle name="Normal 2" xfId="1" xr:uid="{84CC03C6-3A6B-4909-99EF-9DFEFCECB281}"/>
    <cellStyle name="Normal 2 2" xfId="4" xr:uid="{34BB5C2F-E7E4-4055-94E0-AEDBF9193373}"/>
    <cellStyle name="Normal 2 4" xfId="2" xr:uid="{60309716-45BE-44DE-8E1F-77340F767098}"/>
    <cellStyle name="Normale" xfId="0" builtinId="0"/>
    <cellStyle name="Normale 2" xfId="3" xr:uid="{28AE0E45-EC03-431C-9116-C980C5B86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115DB-87CE-4648-8992-7DB5A2ADDA9B}">
  <sheetPr>
    <pageSetUpPr fitToPage="1"/>
  </sheetPr>
  <dimension ref="A1:N52"/>
  <sheetViews>
    <sheetView tabSelected="1" topLeftCell="A37" workbookViewId="0">
      <selection activeCell="C56" sqref="C56"/>
    </sheetView>
  </sheetViews>
  <sheetFormatPr defaultColWidth="9.1796875" defaultRowHeight="12" x14ac:dyDescent="0.3"/>
  <cols>
    <col min="1" max="1" width="21.26953125" style="1" bestFit="1" customWidth="1"/>
    <col min="2" max="2" width="37.81640625" style="1" bestFit="1" customWidth="1"/>
    <col min="3" max="3" width="37.7265625" style="1" bestFit="1" customWidth="1"/>
    <col min="4" max="4" width="9.453125" style="1" bestFit="1" customWidth="1"/>
    <col min="5" max="5" width="6.1796875" style="1" customWidth="1"/>
    <col min="6" max="6" width="15.453125" style="1" customWidth="1"/>
    <col min="7" max="7" width="10.54296875" style="1" bestFit="1" customWidth="1"/>
    <col min="8" max="9" width="9.453125" style="1" bestFit="1" customWidth="1"/>
    <col min="10" max="10" width="11" style="1" bestFit="1" customWidth="1"/>
    <col min="11" max="11" width="11.26953125" style="1" bestFit="1" customWidth="1"/>
    <col min="12" max="12" width="9.453125" style="1" bestFit="1" customWidth="1"/>
    <col min="13" max="13" width="0.81640625" style="1" customWidth="1"/>
    <col min="14" max="14" width="16.81640625" style="1" customWidth="1"/>
    <col min="15" max="16384" width="9.1796875" style="1"/>
  </cols>
  <sheetData>
    <row r="1" spans="1:14" ht="12.5" thickBot="1" x14ac:dyDescent="0.35"/>
    <row r="2" spans="1:14" ht="15" customHeight="1" thickBot="1" x14ac:dyDescent="0.35">
      <c r="F2" s="62" t="s">
        <v>98</v>
      </c>
      <c r="G2" s="63"/>
      <c r="H2" s="63"/>
      <c r="I2" s="64"/>
      <c r="J2" s="62" t="s">
        <v>0</v>
      </c>
      <c r="K2" s="63"/>
      <c r="L2" s="64"/>
      <c r="N2" s="2" t="s">
        <v>99</v>
      </c>
    </row>
    <row r="3" spans="1:14" ht="15" customHeight="1" x14ac:dyDescent="0.3">
      <c r="A3" s="3" t="s">
        <v>1</v>
      </c>
      <c r="B3" s="3" t="s">
        <v>3</v>
      </c>
      <c r="C3" s="3" t="s">
        <v>2</v>
      </c>
      <c r="D3" s="3" t="s">
        <v>4</v>
      </c>
      <c r="E3" s="4" t="s">
        <v>5</v>
      </c>
      <c r="F3" s="5" t="s">
        <v>6</v>
      </c>
      <c r="G3" s="6" t="s">
        <v>7</v>
      </c>
      <c r="H3" s="6" t="s">
        <v>8</v>
      </c>
      <c r="I3" s="7" t="s">
        <v>100</v>
      </c>
      <c r="J3" s="8" t="s">
        <v>6</v>
      </c>
      <c r="K3" s="9" t="s">
        <v>7</v>
      </c>
      <c r="L3" s="10" t="s">
        <v>8</v>
      </c>
      <c r="N3" s="11" t="s">
        <v>9</v>
      </c>
    </row>
    <row r="4" spans="1:14" ht="15" customHeight="1" x14ac:dyDescent="0.3">
      <c r="A4" s="12" t="s">
        <v>16</v>
      </c>
      <c r="B4" s="51" t="s">
        <v>17</v>
      </c>
      <c r="C4" s="51" t="s">
        <v>18</v>
      </c>
      <c r="D4" s="13">
        <v>2023</v>
      </c>
      <c r="E4" s="52">
        <v>1</v>
      </c>
      <c r="F4" s="14">
        <v>45836</v>
      </c>
      <c r="G4" s="22">
        <f>EDATE(F4,48)-1</f>
        <v>47296</v>
      </c>
      <c r="H4" s="15">
        <v>48</v>
      </c>
      <c r="I4" s="16">
        <v>4</v>
      </c>
      <c r="J4" s="23" t="s">
        <v>101</v>
      </c>
      <c r="K4" s="24" t="s">
        <v>101</v>
      </c>
      <c r="L4" s="25" t="s">
        <v>101</v>
      </c>
      <c r="N4" s="26" t="s">
        <v>102</v>
      </c>
    </row>
    <row r="5" spans="1:14" ht="15" customHeight="1" x14ac:dyDescent="0.3">
      <c r="A5" s="12" t="s">
        <v>16</v>
      </c>
      <c r="B5" s="60" t="s">
        <v>19</v>
      </c>
      <c r="C5" s="60" t="s">
        <v>20</v>
      </c>
      <c r="D5" s="36">
        <v>2023</v>
      </c>
      <c r="E5" s="52">
        <v>1</v>
      </c>
      <c r="F5" s="18">
        <v>45726</v>
      </c>
      <c r="G5" s="27">
        <v>45909</v>
      </c>
      <c r="H5" s="15">
        <v>6</v>
      </c>
      <c r="I5" s="17">
        <v>1</v>
      </c>
      <c r="J5" s="23" t="s">
        <v>101</v>
      </c>
      <c r="K5" s="24" t="s">
        <v>101</v>
      </c>
      <c r="L5" s="25" t="s">
        <v>101</v>
      </c>
      <c r="N5" s="26" t="s">
        <v>10</v>
      </c>
    </row>
    <row r="6" spans="1:14" ht="15" customHeight="1" thickBot="1" x14ac:dyDescent="0.35">
      <c r="A6" s="12" t="s">
        <v>21</v>
      </c>
      <c r="B6" s="51" t="s">
        <v>22</v>
      </c>
      <c r="C6" s="51" t="s">
        <v>23</v>
      </c>
      <c r="D6" s="13">
        <v>2023</v>
      </c>
      <c r="E6" s="54">
        <v>1</v>
      </c>
      <c r="F6" s="14">
        <v>45689</v>
      </c>
      <c r="G6" s="22">
        <f>EDATE(F6,48)-1</f>
        <v>47149</v>
      </c>
      <c r="H6" s="15">
        <v>48</v>
      </c>
      <c r="I6" s="16">
        <v>4</v>
      </c>
      <c r="J6" s="14">
        <v>45689</v>
      </c>
      <c r="K6" s="21">
        <f>EDATE(J6,6)-1</f>
        <v>45869</v>
      </c>
      <c r="L6" s="28">
        <v>6</v>
      </c>
      <c r="N6" s="26" t="s">
        <v>102</v>
      </c>
    </row>
    <row r="7" spans="1:14" ht="15" customHeight="1" thickBot="1" x14ac:dyDescent="0.35">
      <c r="A7" s="33"/>
      <c r="B7" s="33"/>
      <c r="C7" s="33"/>
      <c r="D7" s="33"/>
      <c r="E7" s="53">
        <f>SUM(E4:E6)</f>
        <v>3</v>
      </c>
      <c r="F7" s="29"/>
      <c r="I7" s="30"/>
      <c r="J7" s="29"/>
      <c r="L7" s="30"/>
      <c r="N7" s="31"/>
    </row>
    <row r="8" spans="1:14" ht="15" customHeight="1" x14ac:dyDescent="0.3">
      <c r="A8" s="39"/>
      <c r="B8" s="33"/>
      <c r="C8" s="33"/>
      <c r="D8" s="33"/>
      <c r="E8" s="33"/>
      <c r="F8" s="32"/>
      <c r="G8" s="33"/>
      <c r="H8" s="33"/>
      <c r="I8" s="34"/>
      <c r="J8" s="32"/>
      <c r="K8" s="33"/>
      <c r="L8" s="34"/>
      <c r="N8" s="35"/>
    </row>
    <row r="9" spans="1:14" ht="15" customHeight="1" x14ac:dyDescent="0.3">
      <c r="A9" s="13" t="s">
        <v>24</v>
      </c>
      <c r="B9" s="60" t="s">
        <v>11</v>
      </c>
      <c r="C9" s="60" t="s">
        <v>25</v>
      </c>
      <c r="D9" s="36">
        <v>2003</v>
      </c>
      <c r="E9" s="52">
        <v>1</v>
      </c>
      <c r="F9" s="18">
        <v>45915</v>
      </c>
      <c r="G9" s="27">
        <v>46095</v>
      </c>
      <c r="H9" s="36">
        <v>6</v>
      </c>
      <c r="I9" s="28">
        <v>1</v>
      </c>
      <c r="J9" s="23" t="s">
        <v>101</v>
      </c>
      <c r="K9" s="24" t="s">
        <v>101</v>
      </c>
      <c r="L9" s="25" t="s">
        <v>101</v>
      </c>
      <c r="N9" s="26" t="s">
        <v>10</v>
      </c>
    </row>
    <row r="10" spans="1:14" ht="15" customHeight="1" x14ac:dyDescent="0.3">
      <c r="A10" s="13" t="s">
        <v>24</v>
      </c>
      <c r="B10" s="60" t="s">
        <v>15</v>
      </c>
      <c r="C10" s="60" t="s">
        <v>26</v>
      </c>
      <c r="D10" s="36">
        <v>2016</v>
      </c>
      <c r="E10" s="52">
        <v>1</v>
      </c>
      <c r="F10" s="18">
        <v>45915</v>
      </c>
      <c r="G10" s="27">
        <v>46095</v>
      </c>
      <c r="H10" s="36">
        <v>6</v>
      </c>
      <c r="I10" s="28">
        <v>1</v>
      </c>
      <c r="J10" s="23" t="s">
        <v>101</v>
      </c>
      <c r="K10" s="24" t="s">
        <v>101</v>
      </c>
      <c r="L10" s="25" t="s">
        <v>101</v>
      </c>
      <c r="N10" s="26" t="s">
        <v>10</v>
      </c>
    </row>
    <row r="11" spans="1:14" ht="15" customHeight="1" x14ac:dyDescent="0.3">
      <c r="A11" s="13" t="s">
        <v>24</v>
      </c>
      <c r="B11" s="60" t="s">
        <v>14</v>
      </c>
      <c r="C11" s="60" t="s">
        <v>27</v>
      </c>
      <c r="D11" s="36">
        <v>2011</v>
      </c>
      <c r="E11" s="52">
        <v>1</v>
      </c>
      <c r="F11" s="18">
        <v>45915</v>
      </c>
      <c r="G11" s="27">
        <v>46095</v>
      </c>
      <c r="H11" s="36">
        <v>6</v>
      </c>
      <c r="I11" s="28">
        <v>1</v>
      </c>
      <c r="J11" s="23" t="s">
        <v>101</v>
      </c>
      <c r="K11" s="24" t="s">
        <v>101</v>
      </c>
      <c r="L11" s="25" t="s">
        <v>101</v>
      </c>
      <c r="N11" s="26" t="s">
        <v>10</v>
      </c>
    </row>
    <row r="12" spans="1:14" ht="15" customHeight="1" x14ac:dyDescent="0.3">
      <c r="A12" s="13" t="s">
        <v>24</v>
      </c>
      <c r="B12" s="60" t="s">
        <v>13</v>
      </c>
      <c r="C12" s="60" t="s">
        <v>28</v>
      </c>
      <c r="D12" s="36">
        <v>2007</v>
      </c>
      <c r="E12" s="52">
        <v>1</v>
      </c>
      <c r="F12" s="18">
        <v>45915</v>
      </c>
      <c r="G12" s="27">
        <v>46095</v>
      </c>
      <c r="H12" s="36">
        <v>6</v>
      </c>
      <c r="I12" s="28">
        <v>1</v>
      </c>
      <c r="J12" s="23" t="s">
        <v>101</v>
      </c>
      <c r="K12" s="24" t="s">
        <v>101</v>
      </c>
      <c r="L12" s="25" t="s">
        <v>101</v>
      </c>
      <c r="N12" s="26" t="s">
        <v>10</v>
      </c>
    </row>
    <row r="13" spans="1:14" ht="15" customHeight="1" x14ac:dyDescent="0.3">
      <c r="A13" s="13" t="s">
        <v>24</v>
      </c>
      <c r="B13" s="60" t="s">
        <v>12</v>
      </c>
      <c r="C13" s="60" t="s">
        <v>29</v>
      </c>
      <c r="D13" s="36">
        <v>2006</v>
      </c>
      <c r="E13" s="52">
        <v>1</v>
      </c>
      <c r="F13" s="18">
        <v>45915</v>
      </c>
      <c r="G13" s="27">
        <v>46095</v>
      </c>
      <c r="H13" s="36">
        <v>6</v>
      </c>
      <c r="I13" s="28">
        <v>1</v>
      </c>
      <c r="J13" s="23" t="s">
        <v>101</v>
      </c>
      <c r="K13" s="24" t="s">
        <v>101</v>
      </c>
      <c r="L13" s="25" t="s">
        <v>101</v>
      </c>
      <c r="N13" s="26" t="s">
        <v>10</v>
      </c>
    </row>
    <row r="14" spans="1:14" ht="15" customHeight="1" x14ac:dyDescent="0.3">
      <c r="A14" s="13" t="s">
        <v>30</v>
      </c>
      <c r="B14" s="60" t="s">
        <v>31</v>
      </c>
      <c r="C14" s="60" t="s">
        <v>32</v>
      </c>
      <c r="D14" s="36">
        <v>2003</v>
      </c>
      <c r="E14" s="52">
        <v>1</v>
      </c>
      <c r="F14" s="19">
        <v>45748</v>
      </c>
      <c r="G14" s="21">
        <f>EDATE(F14,30)-1</f>
        <v>46660</v>
      </c>
      <c r="H14" s="36">
        <v>30</v>
      </c>
      <c r="I14" s="28">
        <v>3</v>
      </c>
      <c r="J14" s="14">
        <v>45748</v>
      </c>
      <c r="K14" s="21">
        <f>EDATE(J14,6)-1</f>
        <v>45930</v>
      </c>
      <c r="L14" s="28">
        <v>6</v>
      </c>
      <c r="N14" s="26" t="s">
        <v>102</v>
      </c>
    </row>
    <row r="15" spans="1:14" ht="15" customHeight="1" x14ac:dyDescent="0.3">
      <c r="A15" s="13" t="s">
        <v>33</v>
      </c>
      <c r="B15" s="51" t="s">
        <v>34</v>
      </c>
      <c r="C15" s="51" t="s">
        <v>35</v>
      </c>
      <c r="D15" s="13">
        <v>1990</v>
      </c>
      <c r="E15" s="52">
        <v>1</v>
      </c>
      <c r="F15" s="14">
        <v>45748</v>
      </c>
      <c r="G15" s="21">
        <f t="shared" ref="G15:G39" si="0">EDATE(F15,30)-1</f>
        <v>46660</v>
      </c>
      <c r="H15" s="36">
        <v>30</v>
      </c>
      <c r="I15" s="28">
        <v>3</v>
      </c>
      <c r="J15" s="14">
        <v>46419</v>
      </c>
      <c r="K15" s="21">
        <f t="shared" ref="K15:K39" si="1">EDATE(J15,6)-1</f>
        <v>46599</v>
      </c>
      <c r="L15" s="28">
        <v>6</v>
      </c>
      <c r="N15" s="26" t="s">
        <v>102</v>
      </c>
    </row>
    <row r="16" spans="1:14" ht="15" customHeight="1" x14ac:dyDescent="0.3">
      <c r="A16" s="13" t="s">
        <v>33</v>
      </c>
      <c r="B16" s="51" t="s">
        <v>36</v>
      </c>
      <c r="C16" s="51" t="s">
        <v>37</v>
      </c>
      <c r="D16" s="13">
        <v>2016</v>
      </c>
      <c r="E16" s="52">
        <v>1</v>
      </c>
      <c r="F16" s="14">
        <v>45748</v>
      </c>
      <c r="G16" s="21">
        <f t="shared" si="0"/>
        <v>46660</v>
      </c>
      <c r="H16" s="36">
        <v>30</v>
      </c>
      <c r="I16" s="28">
        <v>3</v>
      </c>
      <c r="J16" s="14">
        <v>45748</v>
      </c>
      <c r="K16" s="21">
        <f t="shared" si="1"/>
        <v>45930</v>
      </c>
      <c r="L16" s="28">
        <v>6</v>
      </c>
      <c r="N16" s="26" t="s">
        <v>102</v>
      </c>
    </row>
    <row r="17" spans="1:14" ht="15" customHeight="1" x14ac:dyDescent="0.3">
      <c r="A17" s="13" t="s">
        <v>33</v>
      </c>
      <c r="B17" s="51" t="s">
        <v>38</v>
      </c>
      <c r="C17" s="51" t="s">
        <v>39</v>
      </c>
      <c r="D17" s="13">
        <v>2001</v>
      </c>
      <c r="E17" s="52">
        <v>1</v>
      </c>
      <c r="F17" s="14">
        <v>45748</v>
      </c>
      <c r="G17" s="21">
        <f t="shared" si="0"/>
        <v>46660</v>
      </c>
      <c r="H17" s="36">
        <v>30</v>
      </c>
      <c r="I17" s="28">
        <v>3</v>
      </c>
      <c r="J17" s="14">
        <v>45748</v>
      </c>
      <c r="K17" s="21">
        <f t="shared" si="1"/>
        <v>45930</v>
      </c>
      <c r="L17" s="28">
        <v>6</v>
      </c>
      <c r="N17" s="26" t="s">
        <v>102</v>
      </c>
    </row>
    <row r="18" spans="1:14" ht="15" customHeight="1" x14ac:dyDescent="0.3">
      <c r="A18" s="13" t="s">
        <v>33</v>
      </c>
      <c r="B18" s="51" t="s">
        <v>40</v>
      </c>
      <c r="C18" s="51" t="s">
        <v>41</v>
      </c>
      <c r="D18" s="13">
        <v>2006</v>
      </c>
      <c r="E18" s="52">
        <v>1</v>
      </c>
      <c r="F18" s="14">
        <v>45748</v>
      </c>
      <c r="G18" s="21">
        <f t="shared" si="0"/>
        <v>46660</v>
      </c>
      <c r="H18" s="36">
        <v>30</v>
      </c>
      <c r="I18" s="28">
        <v>3</v>
      </c>
      <c r="J18" s="14">
        <v>45748</v>
      </c>
      <c r="K18" s="21">
        <f t="shared" si="1"/>
        <v>45930</v>
      </c>
      <c r="L18" s="28">
        <v>6</v>
      </c>
      <c r="N18" s="26" t="s">
        <v>102</v>
      </c>
    </row>
    <row r="19" spans="1:14" ht="15" customHeight="1" x14ac:dyDescent="0.3">
      <c r="A19" s="13" t="s">
        <v>33</v>
      </c>
      <c r="B19" s="51" t="s">
        <v>42</v>
      </c>
      <c r="C19" s="51" t="s">
        <v>43</v>
      </c>
      <c r="D19" s="13">
        <v>2009</v>
      </c>
      <c r="E19" s="52">
        <v>1</v>
      </c>
      <c r="F19" s="14">
        <v>45748</v>
      </c>
      <c r="G19" s="21">
        <f t="shared" si="0"/>
        <v>46660</v>
      </c>
      <c r="H19" s="36">
        <v>30</v>
      </c>
      <c r="I19" s="28">
        <v>3</v>
      </c>
      <c r="J19" s="14">
        <v>45748</v>
      </c>
      <c r="K19" s="21">
        <f t="shared" si="1"/>
        <v>45930</v>
      </c>
      <c r="L19" s="28">
        <v>6</v>
      </c>
      <c r="N19" s="26" t="s">
        <v>102</v>
      </c>
    </row>
    <row r="20" spans="1:14" ht="15" customHeight="1" x14ac:dyDescent="0.3">
      <c r="A20" s="13" t="s">
        <v>33</v>
      </c>
      <c r="B20" s="51" t="s">
        <v>44</v>
      </c>
      <c r="C20" s="51" t="s">
        <v>45</v>
      </c>
      <c r="D20" s="13">
        <v>2012</v>
      </c>
      <c r="E20" s="52">
        <v>1</v>
      </c>
      <c r="F20" s="14">
        <v>45748</v>
      </c>
      <c r="G20" s="21">
        <f t="shared" si="0"/>
        <v>46660</v>
      </c>
      <c r="H20" s="36">
        <v>30</v>
      </c>
      <c r="I20" s="28">
        <v>3</v>
      </c>
      <c r="J20" s="14">
        <v>45748</v>
      </c>
      <c r="K20" s="21">
        <f t="shared" si="1"/>
        <v>45930</v>
      </c>
      <c r="L20" s="28">
        <v>6</v>
      </c>
      <c r="N20" s="26" t="s">
        <v>102</v>
      </c>
    </row>
    <row r="21" spans="1:14" ht="15" customHeight="1" x14ac:dyDescent="0.3">
      <c r="A21" s="13" t="s">
        <v>33</v>
      </c>
      <c r="B21" s="51" t="s">
        <v>46</v>
      </c>
      <c r="C21" s="51" t="s">
        <v>46</v>
      </c>
      <c r="D21" s="13">
        <v>1996</v>
      </c>
      <c r="E21" s="52">
        <v>1</v>
      </c>
      <c r="F21" s="14">
        <v>45748</v>
      </c>
      <c r="G21" s="21">
        <f t="shared" si="0"/>
        <v>46660</v>
      </c>
      <c r="H21" s="36">
        <v>30</v>
      </c>
      <c r="I21" s="28">
        <v>3</v>
      </c>
      <c r="J21" s="14">
        <v>45748</v>
      </c>
      <c r="K21" s="21">
        <f t="shared" si="1"/>
        <v>45930</v>
      </c>
      <c r="L21" s="28">
        <v>6</v>
      </c>
      <c r="N21" s="26" t="s">
        <v>102</v>
      </c>
    </row>
    <row r="22" spans="1:14" ht="15" customHeight="1" x14ac:dyDescent="0.3">
      <c r="A22" s="13" t="s">
        <v>33</v>
      </c>
      <c r="B22" s="51" t="s">
        <v>47</v>
      </c>
      <c r="C22" s="51" t="s">
        <v>48</v>
      </c>
      <c r="D22" s="13">
        <v>2016</v>
      </c>
      <c r="E22" s="52">
        <v>1</v>
      </c>
      <c r="F22" s="14">
        <v>45748</v>
      </c>
      <c r="G22" s="21">
        <f t="shared" si="0"/>
        <v>46660</v>
      </c>
      <c r="H22" s="36">
        <v>30</v>
      </c>
      <c r="I22" s="28">
        <v>3</v>
      </c>
      <c r="J22" s="14">
        <v>45748</v>
      </c>
      <c r="K22" s="21">
        <f t="shared" si="1"/>
        <v>45930</v>
      </c>
      <c r="L22" s="28">
        <v>6</v>
      </c>
      <c r="N22" s="26" t="s">
        <v>102</v>
      </c>
    </row>
    <row r="23" spans="1:14" ht="15" customHeight="1" x14ac:dyDescent="0.3">
      <c r="A23" s="13" t="s">
        <v>33</v>
      </c>
      <c r="B23" s="51" t="s">
        <v>49</v>
      </c>
      <c r="C23" s="51" t="s">
        <v>50</v>
      </c>
      <c r="D23" s="13">
        <v>2014</v>
      </c>
      <c r="E23" s="52">
        <v>1</v>
      </c>
      <c r="F23" s="14">
        <v>45886</v>
      </c>
      <c r="G23" s="21">
        <f t="shared" si="0"/>
        <v>46799</v>
      </c>
      <c r="H23" s="36">
        <v>30</v>
      </c>
      <c r="I23" s="28">
        <v>3</v>
      </c>
      <c r="J23" s="14">
        <v>45886</v>
      </c>
      <c r="K23" s="21">
        <f t="shared" si="1"/>
        <v>46069</v>
      </c>
      <c r="L23" s="28">
        <v>6</v>
      </c>
      <c r="N23" s="26" t="s">
        <v>102</v>
      </c>
    </row>
    <row r="24" spans="1:14" ht="15" customHeight="1" x14ac:dyDescent="0.3">
      <c r="A24" s="13" t="s">
        <v>30</v>
      </c>
      <c r="B24" s="51" t="s">
        <v>51</v>
      </c>
      <c r="C24" s="51" t="s">
        <v>52</v>
      </c>
      <c r="D24" s="13">
        <v>1993</v>
      </c>
      <c r="E24" s="52">
        <v>1</v>
      </c>
      <c r="F24" s="14">
        <v>45748</v>
      </c>
      <c r="G24" s="21">
        <f t="shared" si="0"/>
        <v>46660</v>
      </c>
      <c r="H24" s="36">
        <v>30</v>
      </c>
      <c r="I24" s="28">
        <v>3</v>
      </c>
      <c r="J24" s="14">
        <v>45748</v>
      </c>
      <c r="K24" s="21">
        <f t="shared" si="1"/>
        <v>45930</v>
      </c>
      <c r="L24" s="28">
        <v>6</v>
      </c>
      <c r="N24" s="26" t="s">
        <v>102</v>
      </c>
    </row>
    <row r="25" spans="1:14" ht="15" customHeight="1" x14ac:dyDescent="0.3">
      <c r="A25" s="13" t="s">
        <v>30</v>
      </c>
      <c r="B25" s="51" t="s">
        <v>53</v>
      </c>
      <c r="C25" s="51" t="s">
        <v>53</v>
      </c>
      <c r="D25" s="13">
        <v>2018</v>
      </c>
      <c r="E25" s="52">
        <v>1</v>
      </c>
      <c r="F25" s="14">
        <v>45748</v>
      </c>
      <c r="G25" s="21">
        <f t="shared" si="0"/>
        <v>46660</v>
      </c>
      <c r="H25" s="36">
        <v>30</v>
      </c>
      <c r="I25" s="28">
        <v>3</v>
      </c>
      <c r="J25" s="14">
        <v>45748</v>
      </c>
      <c r="K25" s="21">
        <f t="shared" si="1"/>
        <v>45930</v>
      </c>
      <c r="L25" s="28">
        <v>6</v>
      </c>
      <c r="N25" s="26" t="s">
        <v>102</v>
      </c>
    </row>
    <row r="26" spans="1:14" ht="15" customHeight="1" x14ac:dyDescent="0.3">
      <c r="A26" s="13" t="s">
        <v>30</v>
      </c>
      <c r="B26" s="51" t="s">
        <v>54</v>
      </c>
      <c r="C26" s="51" t="s">
        <v>55</v>
      </c>
      <c r="D26" s="13">
        <v>2005</v>
      </c>
      <c r="E26" s="52">
        <v>1</v>
      </c>
      <c r="F26" s="14">
        <v>45748</v>
      </c>
      <c r="G26" s="21">
        <f t="shared" si="0"/>
        <v>46660</v>
      </c>
      <c r="H26" s="36">
        <v>30</v>
      </c>
      <c r="I26" s="28">
        <v>3</v>
      </c>
      <c r="J26" s="14">
        <v>45748</v>
      </c>
      <c r="K26" s="21">
        <f t="shared" si="1"/>
        <v>45930</v>
      </c>
      <c r="L26" s="28">
        <v>6</v>
      </c>
      <c r="N26" s="26" t="s">
        <v>102</v>
      </c>
    </row>
    <row r="27" spans="1:14" ht="15" customHeight="1" x14ac:dyDescent="0.3">
      <c r="A27" s="13" t="s">
        <v>33</v>
      </c>
      <c r="B27" s="51" t="s">
        <v>56</v>
      </c>
      <c r="C27" s="51" t="s">
        <v>57</v>
      </c>
      <c r="D27" s="13">
        <v>1988</v>
      </c>
      <c r="E27" s="52">
        <v>1</v>
      </c>
      <c r="F27" s="14">
        <v>45748</v>
      </c>
      <c r="G27" s="21">
        <f t="shared" si="0"/>
        <v>46660</v>
      </c>
      <c r="H27" s="36">
        <v>30</v>
      </c>
      <c r="I27" s="28">
        <v>3</v>
      </c>
      <c r="J27" s="14">
        <v>45748</v>
      </c>
      <c r="K27" s="21">
        <f t="shared" si="1"/>
        <v>45930</v>
      </c>
      <c r="L27" s="28">
        <v>6</v>
      </c>
      <c r="N27" s="26" t="s">
        <v>102</v>
      </c>
    </row>
    <row r="28" spans="1:14" ht="15" customHeight="1" x14ac:dyDescent="0.3">
      <c r="A28" s="13" t="s">
        <v>33</v>
      </c>
      <c r="B28" s="51" t="s">
        <v>58</v>
      </c>
      <c r="C28" s="51" t="s">
        <v>59</v>
      </c>
      <c r="D28" s="13">
        <v>1990</v>
      </c>
      <c r="E28" s="52">
        <v>1</v>
      </c>
      <c r="F28" s="14">
        <v>45748</v>
      </c>
      <c r="G28" s="21">
        <f t="shared" si="0"/>
        <v>46660</v>
      </c>
      <c r="H28" s="36">
        <v>30</v>
      </c>
      <c r="I28" s="28">
        <v>3</v>
      </c>
      <c r="J28" s="14">
        <v>45748</v>
      </c>
      <c r="K28" s="21">
        <f t="shared" si="1"/>
        <v>45930</v>
      </c>
      <c r="L28" s="28">
        <v>6</v>
      </c>
      <c r="N28" s="26" t="s">
        <v>102</v>
      </c>
    </row>
    <row r="29" spans="1:14" ht="15" customHeight="1" x14ac:dyDescent="0.3">
      <c r="A29" s="13" t="s">
        <v>33</v>
      </c>
      <c r="B29" s="51" t="s">
        <v>60</v>
      </c>
      <c r="C29" s="51" t="s">
        <v>61</v>
      </c>
      <c r="D29" s="13">
        <v>1995</v>
      </c>
      <c r="E29" s="52">
        <v>1</v>
      </c>
      <c r="F29" s="14">
        <v>45748</v>
      </c>
      <c r="G29" s="21">
        <f t="shared" si="0"/>
        <v>46660</v>
      </c>
      <c r="H29" s="36">
        <v>30</v>
      </c>
      <c r="I29" s="28">
        <v>3</v>
      </c>
      <c r="J29" s="14">
        <v>45748</v>
      </c>
      <c r="K29" s="21">
        <f t="shared" si="1"/>
        <v>45930</v>
      </c>
      <c r="L29" s="28">
        <v>6</v>
      </c>
      <c r="N29" s="26" t="s">
        <v>102</v>
      </c>
    </row>
    <row r="30" spans="1:14" ht="15" customHeight="1" x14ac:dyDescent="0.3">
      <c r="A30" s="13" t="s">
        <v>33</v>
      </c>
      <c r="B30" s="51" t="s">
        <v>62</v>
      </c>
      <c r="C30" s="51" t="s">
        <v>63</v>
      </c>
      <c r="D30" s="13">
        <v>2007</v>
      </c>
      <c r="E30" s="52">
        <v>1</v>
      </c>
      <c r="F30" s="14">
        <v>45748</v>
      </c>
      <c r="G30" s="21">
        <f t="shared" si="0"/>
        <v>46660</v>
      </c>
      <c r="H30" s="36">
        <v>30</v>
      </c>
      <c r="I30" s="28">
        <v>3</v>
      </c>
      <c r="J30" s="14">
        <v>45748</v>
      </c>
      <c r="K30" s="21">
        <f t="shared" si="1"/>
        <v>45930</v>
      </c>
      <c r="L30" s="28">
        <v>6</v>
      </c>
      <c r="N30" s="26" t="s">
        <v>102</v>
      </c>
    </row>
    <row r="31" spans="1:14" ht="15" customHeight="1" x14ac:dyDescent="0.3">
      <c r="A31" s="13" t="s">
        <v>33</v>
      </c>
      <c r="B31" s="51" t="s">
        <v>64</v>
      </c>
      <c r="C31" s="51" t="s">
        <v>65</v>
      </c>
      <c r="D31" s="13">
        <v>2013</v>
      </c>
      <c r="E31" s="52">
        <v>1</v>
      </c>
      <c r="F31" s="14">
        <v>45748</v>
      </c>
      <c r="G31" s="21">
        <f t="shared" si="0"/>
        <v>46660</v>
      </c>
      <c r="H31" s="36">
        <v>30</v>
      </c>
      <c r="I31" s="28">
        <v>3</v>
      </c>
      <c r="J31" s="14">
        <v>45748</v>
      </c>
      <c r="K31" s="21">
        <f t="shared" si="1"/>
        <v>45930</v>
      </c>
      <c r="L31" s="28">
        <v>6</v>
      </c>
      <c r="N31" s="26" t="s">
        <v>102</v>
      </c>
    </row>
    <row r="32" spans="1:14" ht="15" customHeight="1" x14ac:dyDescent="0.3">
      <c r="A32" s="13" t="s">
        <v>30</v>
      </c>
      <c r="B32" s="51" t="s">
        <v>66</v>
      </c>
      <c r="C32" s="51" t="s">
        <v>66</v>
      </c>
      <c r="D32" s="13">
        <v>1997</v>
      </c>
      <c r="E32" s="52">
        <v>1</v>
      </c>
      <c r="F32" s="19">
        <v>45689</v>
      </c>
      <c r="G32" s="21">
        <f t="shared" si="0"/>
        <v>46599</v>
      </c>
      <c r="H32" s="36">
        <v>30</v>
      </c>
      <c r="I32" s="28">
        <v>3</v>
      </c>
      <c r="J32" s="14">
        <v>45689</v>
      </c>
      <c r="K32" s="21">
        <f t="shared" si="1"/>
        <v>45869</v>
      </c>
      <c r="L32" s="28">
        <v>6</v>
      </c>
      <c r="N32" s="26" t="s">
        <v>102</v>
      </c>
    </row>
    <row r="33" spans="1:14" ht="15" customHeight="1" x14ac:dyDescent="0.3">
      <c r="A33" s="13" t="s">
        <v>30</v>
      </c>
      <c r="B33" s="51" t="s">
        <v>67</v>
      </c>
      <c r="C33" s="51" t="s">
        <v>68</v>
      </c>
      <c r="D33" s="13">
        <v>1989</v>
      </c>
      <c r="E33" s="52">
        <v>1</v>
      </c>
      <c r="F33" s="19">
        <v>45689</v>
      </c>
      <c r="G33" s="21">
        <f t="shared" si="0"/>
        <v>46599</v>
      </c>
      <c r="H33" s="36">
        <v>30</v>
      </c>
      <c r="I33" s="28">
        <v>3</v>
      </c>
      <c r="J33" s="14">
        <v>45689</v>
      </c>
      <c r="K33" s="21">
        <f t="shared" si="1"/>
        <v>45869</v>
      </c>
      <c r="L33" s="28">
        <v>6</v>
      </c>
      <c r="N33" s="26" t="s">
        <v>102</v>
      </c>
    </row>
    <row r="34" spans="1:14" ht="15" customHeight="1" x14ac:dyDescent="0.3">
      <c r="A34" s="13" t="s">
        <v>30</v>
      </c>
      <c r="B34" s="51" t="s">
        <v>69</v>
      </c>
      <c r="C34" s="51" t="s">
        <v>70</v>
      </c>
      <c r="D34" s="13">
        <v>1995</v>
      </c>
      <c r="E34" s="52">
        <v>1</v>
      </c>
      <c r="F34" s="19">
        <v>45778</v>
      </c>
      <c r="G34" s="21">
        <f t="shared" si="0"/>
        <v>46691</v>
      </c>
      <c r="H34" s="36">
        <v>30</v>
      </c>
      <c r="I34" s="28">
        <v>3</v>
      </c>
      <c r="J34" s="14">
        <v>45778</v>
      </c>
      <c r="K34" s="21">
        <f t="shared" si="1"/>
        <v>45961</v>
      </c>
      <c r="L34" s="28">
        <v>6</v>
      </c>
      <c r="N34" s="26" t="s">
        <v>102</v>
      </c>
    </row>
    <row r="35" spans="1:14" ht="15" customHeight="1" x14ac:dyDescent="0.3">
      <c r="A35" s="13" t="s">
        <v>30</v>
      </c>
      <c r="B35" s="51" t="s">
        <v>71</v>
      </c>
      <c r="C35" s="51" t="s">
        <v>72</v>
      </c>
      <c r="D35" s="13">
        <v>1985</v>
      </c>
      <c r="E35" s="52">
        <v>1</v>
      </c>
      <c r="F35" s="19">
        <v>45748</v>
      </c>
      <c r="G35" s="21">
        <f t="shared" si="0"/>
        <v>46660</v>
      </c>
      <c r="H35" s="36">
        <v>30</v>
      </c>
      <c r="I35" s="28">
        <v>3</v>
      </c>
      <c r="J35" s="14">
        <v>45748</v>
      </c>
      <c r="K35" s="21">
        <f t="shared" si="1"/>
        <v>45930</v>
      </c>
      <c r="L35" s="28">
        <v>6</v>
      </c>
      <c r="N35" s="26" t="s">
        <v>102</v>
      </c>
    </row>
    <row r="36" spans="1:14" ht="15" customHeight="1" x14ac:dyDescent="0.3">
      <c r="A36" s="13" t="s">
        <v>30</v>
      </c>
      <c r="B36" s="51" t="s">
        <v>73</v>
      </c>
      <c r="C36" s="51" t="s">
        <v>74</v>
      </c>
      <c r="D36" s="13">
        <v>2005</v>
      </c>
      <c r="E36" s="52">
        <v>1</v>
      </c>
      <c r="F36" s="19">
        <v>45689</v>
      </c>
      <c r="G36" s="21">
        <f t="shared" si="0"/>
        <v>46599</v>
      </c>
      <c r="H36" s="36">
        <v>30</v>
      </c>
      <c r="I36" s="28">
        <v>3</v>
      </c>
      <c r="J36" s="14">
        <v>45689</v>
      </c>
      <c r="K36" s="21">
        <f t="shared" si="1"/>
        <v>45869</v>
      </c>
      <c r="L36" s="28">
        <v>6</v>
      </c>
      <c r="N36" s="26" t="s">
        <v>102</v>
      </c>
    </row>
    <row r="37" spans="1:14" ht="15" customHeight="1" x14ac:dyDescent="0.3">
      <c r="A37" s="13" t="s">
        <v>33</v>
      </c>
      <c r="B37" s="51" t="s">
        <v>75</v>
      </c>
      <c r="C37" s="51" t="s">
        <v>76</v>
      </c>
      <c r="D37" s="13">
        <v>2010</v>
      </c>
      <c r="E37" s="52">
        <v>1</v>
      </c>
      <c r="F37" s="19">
        <v>45689</v>
      </c>
      <c r="G37" s="21">
        <f t="shared" si="0"/>
        <v>46599</v>
      </c>
      <c r="H37" s="36">
        <v>30</v>
      </c>
      <c r="I37" s="28">
        <v>3</v>
      </c>
      <c r="J37" s="14">
        <v>45689</v>
      </c>
      <c r="K37" s="21">
        <f t="shared" si="1"/>
        <v>45869</v>
      </c>
      <c r="L37" s="28">
        <v>6</v>
      </c>
      <c r="N37" s="26" t="s">
        <v>102</v>
      </c>
    </row>
    <row r="38" spans="1:14" ht="15" customHeight="1" x14ac:dyDescent="0.3">
      <c r="A38" s="13" t="s">
        <v>33</v>
      </c>
      <c r="B38" s="60" t="s">
        <v>77</v>
      </c>
      <c r="C38" s="60" t="s">
        <v>78</v>
      </c>
      <c r="D38" s="36">
        <v>2013</v>
      </c>
      <c r="E38" s="52">
        <v>1</v>
      </c>
      <c r="F38" s="19">
        <v>45901</v>
      </c>
      <c r="G38" s="21">
        <f t="shared" si="0"/>
        <v>46812</v>
      </c>
      <c r="H38" s="36">
        <v>30</v>
      </c>
      <c r="I38" s="28">
        <v>3</v>
      </c>
      <c r="J38" s="19">
        <v>46174</v>
      </c>
      <c r="K38" s="21">
        <f t="shared" si="1"/>
        <v>46356</v>
      </c>
      <c r="L38" s="28">
        <v>6</v>
      </c>
      <c r="M38" s="33"/>
      <c r="N38" s="26" t="s">
        <v>102</v>
      </c>
    </row>
    <row r="39" spans="1:14" ht="15" customHeight="1" thickBot="1" x14ac:dyDescent="0.35">
      <c r="A39" s="13" t="s">
        <v>30</v>
      </c>
      <c r="B39" s="51" t="s">
        <v>79</v>
      </c>
      <c r="C39" s="51" t="s">
        <v>80</v>
      </c>
      <c r="D39" s="13">
        <v>1997</v>
      </c>
      <c r="E39" s="54">
        <v>1</v>
      </c>
      <c r="F39" s="19">
        <v>45748</v>
      </c>
      <c r="G39" s="21">
        <f t="shared" si="0"/>
        <v>46660</v>
      </c>
      <c r="H39" s="36">
        <v>30</v>
      </c>
      <c r="I39" s="28">
        <v>3</v>
      </c>
      <c r="J39" s="14">
        <v>45748</v>
      </c>
      <c r="K39" s="21">
        <f t="shared" si="1"/>
        <v>45930</v>
      </c>
      <c r="L39" s="28">
        <v>6</v>
      </c>
      <c r="N39" s="26" t="s">
        <v>102</v>
      </c>
    </row>
    <row r="40" spans="1:14" ht="15" customHeight="1" thickBot="1" x14ac:dyDescent="0.35">
      <c r="A40" s="33"/>
      <c r="B40" s="33"/>
      <c r="C40" s="33"/>
      <c r="D40" s="39"/>
      <c r="E40" s="56">
        <f>SUM(E9:E39)</f>
        <v>31</v>
      </c>
      <c r="F40" s="37"/>
      <c r="G40" s="38"/>
      <c r="H40" s="39"/>
      <c r="I40" s="40"/>
      <c r="J40" s="41"/>
      <c r="K40" s="42"/>
      <c r="L40" s="43"/>
      <c r="N40" s="44"/>
    </row>
    <row r="41" spans="1:14" ht="15" customHeight="1" x14ac:dyDescent="0.3">
      <c r="A41" s="33"/>
      <c r="F41" s="29"/>
      <c r="I41" s="30"/>
      <c r="J41" s="29"/>
      <c r="L41" s="30"/>
      <c r="N41" s="31"/>
    </row>
    <row r="42" spans="1:14" ht="15" customHeight="1" x14ac:dyDescent="0.3">
      <c r="A42" s="13" t="s">
        <v>81</v>
      </c>
      <c r="B42" s="51" t="s">
        <v>82</v>
      </c>
      <c r="C42" s="51" t="s">
        <v>83</v>
      </c>
      <c r="D42" s="13">
        <v>1995</v>
      </c>
      <c r="E42" s="52">
        <v>1</v>
      </c>
      <c r="F42" s="19">
        <v>45689</v>
      </c>
      <c r="G42" s="22">
        <f t="shared" ref="G42:G51" si="2">EDATE(F42,30)-1</f>
        <v>46599</v>
      </c>
      <c r="H42" s="36">
        <v>30</v>
      </c>
      <c r="I42" s="28">
        <v>12</v>
      </c>
      <c r="J42" s="19">
        <v>45689</v>
      </c>
      <c r="K42" s="21">
        <f t="shared" ref="K42:K51" si="3">EDATE(J42,6)-1</f>
        <v>45869</v>
      </c>
      <c r="L42" s="45">
        <v>6</v>
      </c>
      <c r="N42" s="26" t="s">
        <v>102</v>
      </c>
    </row>
    <row r="43" spans="1:14" ht="15" customHeight="1" x14ac:dyDescent="0.3">
      <c r="A43" s="13" t="s">
        <v>81</v>
      </c>
      <c r="B43" s="51" t="s">
        <v>84</v>
      </c>
      <c r="C43" s="51" t="s">
        <v>85</v>
      </c>
      <c r="D43" s="13">
        <v>1998</v>
      </c>
      <c r="E43" s="52">
        <v>1</v>
      </c>
      <c r="F43" s="19">
        <v>45689</v>
      </c>
      <c r="G43" s="22">
        <f t="shared" si="2"/>
        <v>46599</v>
      </c>
      <c r="H43" s="36">
        <v>30</v>
      </c>
      <c r="I43" s="28">
        <v>12</v>
      </c>
      <c r="J43" s="19">
        <v>45689</v>
      </c>
      <c r="K43" s="21">
        <f t="shared" si="3"/>
        <v>45869</v>
      </c>
      <c r="L43" s="45">
        <v>6</v>
      </c>
      <c r="N43" s="26" t="s">
        <v>102</v>
      </c>
    </row>
    <row r="44" spans="1:14" ht="15" customHeight="1" x14ac:dyDescent="0.3">
      <c r="A44" s="13" t="s">
        <v>81</v>
      </c>
      <c r="B44" s="65" t="s">
        <v>86</v>
      </c>
      <c r="C44" s="51" t="s">
        <v>87</v>
      </c>
      <c r="D44" s="13">
        <v>2006</v>
      </c>
      <c r="E44" s="52">
        <v>1</v>
      </c>
      <c r="F44" s="58">
        <v>46020</v>
      </c>
      <c r="G44" s="59">
        <v>46932</v>
      </c>
      <c r="H44" s="36">
        <v>30</v>
      </c>
      <c r="I44" s="28">
        <v>12</v>
      </c>
      <c r="J44" s="61">
        <v>46020</v>
      </c>
      <c r="K44" s="59">
        <v>46201</v>
      </c>
      <c r="L44" s="45">
        <v>6</v>
      </c>
      <c r="N44" s="26" t="s">
        <v>102</v>
      </c>
    </row>
    <row r="45" spans="1:14" ht="15" customHeight="1" x14ac:dyDescent="0.3">
      <c r="A45" s="13" t="s">
        <v>81</v>
      </c>
      <c r="B45" s="51" t="s">
        <v>88</v>
      </c>
      <c r="C45" s="51" t="s">
        <v>88</v>
      </c>
      <c r="D45" s="13">
        <v>2004</v>
      </c>
      <c r="E45" s="52">
        <v>1</v>
      </c>
      <c r="F45" s="19">
        <v>45689</v>
      </c>
      <c r="G45" s="22">
        <f t="shared" si="2"/>
        <v>46599</v>
      </c>
      <c r="H45" s="36">
        <v>30</v>
      </c>
      <c r="I45" s="28">
        <v>12</v>
      </c>
      <c r="J45" s="19">
        <v>45689</v>
      </c>
      <c r="K45" s="21">
        <f t="shared" si="3"/>
        <v>45869</v>
      </c>
      <c r="L45" s="45">
        <v>6</v>
      </c>
      <c r="N45" s="26" t="s">
        <v>102</v>
      </c>
    </row>
    <row r="46" spans="1:14" ht="15" customHeight="1" x14ac:dyDescent="0.3">
      <c r="A46" s="13" t="s">
        <v>81</v>
      </c>
      <c r="B46" s="51" t="s">
        <v>89</v>
      </c>
      <c r="C46" s="51" t="s">
        <v>90</v>
      </c>
      <c r="D46" s="13">
        <v>1998</v>
      </c>
      <c r="E46" s="52">
        <v>1</v>
      </c>
      <c r="F46" s="19">
        <v>45930</v>
      </c>
      <c r="G46" s="22">
        <f t="shared" si="2"/>
        <v>46841</v>
      </c>
      <c r="H46" s="36">
        <v>30</v>
      </c>
      <c r="I46" s="28">
        <v>12</v>
      </c>
      <c r="J46" s="19">
        <v>45930</v>
      </c>
      <c r="K46" s="21">
        <f t="shared" si="3"/>
        <v>46110</v>
      </c>
      <c r="L46" s="45">
        <v>6</v>
      </c>
      <c r="N46" s="26" t="s">
        <v>102</v>
      </c>
    </row>
    <row r="47" spans="1:14" ht="15" customHeight="1" x14ac:dyDescent="0.3">
      <c r="A47" s="13" t="s">
        <v>81</v>
      </c>
      <c r="B47" s="51" t="s">
        <v>91</v>
      </c>
      <c r="C47" s="51" t="s">
        <v>91</v>
      </c>
      <c r="D47" s="13">
        <v>2001</v>
      </c>
      <c r="E47" s="52">
        <v>1</v>
      </c>
      <c r="F47" s="19">
        <v>45689</v>
      </c>
      <c r="G47" s="22">
        <f t="shared" si="2"/>
        <v>46599</v>
      </c>
      <c r="H47" s="36">
        <v>30</v>
      </c>
      <c r="I47" s="28">
        <v>12</v>
      </c>
      <c r="J47" s="19">
        <v>45689</v>
      </c>
      <c r="K47" s="21">
        <f t="shared" si="3"/>
        <v>45869</v>
      </c>
      <c r="L47" s="45">
        <v>6</v>
      </c>
      <c r="N47" s="26" t="s">
        <v>102</v>
      </c>
    </row>
    <row r="48" spans="1:14" ht="15" customHeight="1" x14ac:dyDescent="0.3">
      <c r="A48" s="13" t="s">
        <v>81</v>
      </c>
      <c r="B48" s="51" t="s">
        <v>92</v>
      </c>
      <c r="C48" s="51" t="s">
        <v>93</v>
      </c>
      <c r="D48" s="13">
        <v>1990</v>
      </c>
      <c r="E48" s="52">
        <v>1</v>
      </c>
      <c r="F48" s="19">
        <v>45689</v>
      </c>
      <c r="G48" s="22">
        <f t="shared" si="2"/>
        <v>46599</v>
      </c>
      <c r="H48" s="36">
        <v>30</v>
      </c>
      <c r="I48" s="28">
        <v>12</v>
      </c>
      <c r="J48" s="19">
        <v>45689</v>
      </c>
      <c r="K48" s="21">
        <f t="shared" si="3"/>
        <v>45869</v>
      </c>
      <c r="L48" s="45">
        <v>6</v>
      </c>
      <c r="N48" s="26" t="s">
        <v>102</v>
      </c>
    </row>
    <row r="49" spans="1:14" ht="15" customHeight="1" x14ac:dyDescent="0.3">
      <c r="A49" s="13" t="s">
        <v>81</v>
      </c>
      <c r="B49" s="51" t="s">
        <v>94</v>
      </c>
      <c r="C49" s="51" t="s">
        <v>94</v>
      </c>
      <c r="D49" s="13">
        <v>1996</v>
      </c>
      <c r="E49" s="52">
        <v>1</v>
      </c>
      <c r="F49" s="19">
        <v>45689</v>
      </c>
      <c r="G49" s="22">
        <f t="shared" si="2"/>
        <v>46599</v>
      </c>
      <c r="H49" s="36">
        <v>30</v>
      </c>
      <c r="I49" s="28">
        <v>12</v>
      </c>
      <c r="J49" s="19">
        <v>45689</v>
      </c>
      <c r="K49" s="21">
        <f t="shared" si="3"/>
        <v>45869</v>
      </c>
      <c r="L49" s="45">
        <v>6</v>
      </c>
      <c r="N49" s="26" t="s">
        <v>102</v>
      </c>
    </row>
    <row r="50" spans="1:14" ht="15" customHeight="1" x14ac:dyDescent="0.3">
      <c r="A50" s="13" t="s">
        <v>81</v>
      </c>
      <c r="B50" s="51" t="s">
        <v>95</v>
      </c>
      <c r="C50" s="51" t="s">
        <v>95</v>
      </c>
      <c r="D50" s="13">
        <v>1994</v>
      </c>
      <c r="E50" s="52">
        <v>1</v>
      </c>
      <c r="F50" s="19">
        <v>45689</v>
      </c>
      <c r="G50" s="22">
        <f t="shared" si="2"/>
        <v>46599</v>
      </c>
      <c r="H50" s="36">
        <v>30</v>
      </c>
      <c r="I50" s="28">
        <v>12</v>
      </c>
      <c r="J50" s="19">
        <v>45689</v>
      </c>
      <c r="K50" s="21">
        <f t="shared" si="3"/>
        <v>45869</v>
      </c>
      <c r="L50" s="45">
        <v>6</v>
      </c>
      <c r="N50" s="26" t="s">
        <v>102</v>
      </c>
    </row>
    <row r="51" spans="1:14" ht="15" customHeight="1" thickBot="1" x14ac:dyDescent="0.35">
      <c r="A51" s="13" t="s">
        <v>81</v>
      </c>
      <c r="B51" s="51" t="s">
        <v>96</v>
      </c>
      <c r="C51" s="51" t="s">
        <v>97</v>
      </c>
      <c r="D51" s="13">
        <v>1997</v>
      </c>
      <c r="E51" s="54">
        <v>1</v>
      </c>
      <c r="F51" s="20">
        <v>45748</v>
      </c>
      <c r="G51" s="46">
        <f t="shared" si="2"/>
        <v>46660</v>
      </c>
      <c r="H51" s="47">
        <v>30</v>
      </c>
      <c r="I51" s="48">
        <v>12</v>
      </c>
      <c r="J51" s="20">
        <v>45748</v>
      </c>
      <c r="K51" s="49">
        <f t="shared" si="3"/>
        <v>45930</v>
      </c>
      <c r="L51" s="50">
        <v>6</v>
      </c>
      <c r="N51" s="57" t="s">
        <v>102</v>
      </c>
    </row>
    <row r="52" spans="1:14" ht="15" customHeight="1" thickBot="1" x14ac:dyDescent="0.35">
      <c r="E52" s="55">
        <f>SUM(E42:E51)</f>
        <v>10</v>
      </c>
    </row>
  </sheetData>
  <mergeCells count="2">
    <mergeCell ref="J2:L2"/>
    <mergeCell ref="F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Boyer</dc:creator>
  <cp:lastModifiedBy>Imma Petrosino</cp:lastModifiedBy>
  <cp:lastPrinted>2025-11-17T15:36:01Z</cp:lastPrinted>
  <dcterms:created xsi:type="dcterms:W3CDTF">2024-12-19T10:39:38Z</dcterms:created>
  <dcterms:modified xsi:type="dcterms:W3CDTF">2025-11-17T16:05:42Z</dcterms:modified>
</cp:coreProperties>
</file>